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106" documentId="8_{9E008462-8C32-4CCE-A7D8-BF12125B99AD}" xr6:coauthVersionLast="47" xr6:coauthVersionMax="47" xr10:uidLastSave="{47FA7026-F17E-45A4-837E-95A4F7CBDE31}"/>
  <bookViews>
    <workbookView xWindow="0" yWindow="0" windowWidth="19200" windowHeight="21000" xr2:uid="{00000000-000D-0000-FFFF-FFFF00000000}"/>
  </bookViews>
  <sheets>
    <sheet name="Film Fee Calculator" sheetId="2" r:id="rId1"/>
    <sheet name="Lists"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9" i="2" s="1"/>
  <c r="C8" i="2"/>
  <c r="E4" i="2"/>
  <c r="C7" i="2" l="1"/>
  <c r="E7" i="2" s="1"/>
  <c r="C9" i="2"/>
  <c r="C10" i="2"/>
</calcChain>
</file>

<file path=xl/sharedStrings.xml><?xml version="1.0" encoding="utf-8"?>
<sst xmlns="http://schemas.openxmlformats.org/spreadsheetml/2006/main" count="22" uniqueCount="19">
  <si>
    <t>Fee Calculator:</t>
  </si>
  <si>
    <t>Film Length:</t>
  </si>
  <si>
    <t>Hours</t>
  </si>
  <si>
    <t>and/or</t>
  </si>
  <si>
    <t>Minutes</t>
  </si>
  <si>
    <t>Contains Foreign Language?</t>
  </si>
  <si>
    <t>Yes</t>
  </si>
  <si>
    <t>Fee(s) payable:</t>
  </si>
  <si>
    <t>Application Fee:</t>
  </si>
  <si>
    <t>-</t>
  </si>
  <si>
    <t>Viewing Fee:</t>
  </si>
  <si>
    <t>minutes.</t>
  </si>
  <si>
    <t>Interpretation Fee:</t>
  </si>
  <si>
    <t xml:space="preserve">minutes. </t>
  </si>
  <si>
    <t>TOTAL FEE:</t>
  </si>
  <si>
    <t>No</t>
  </si>
  <si>
    <t>Fees correct for financial year 2025/26.</t>
  </si>
  <si>
    <t>Charged at £2.19 per minute.</t>
  </si>
  <si>
    <r>
      <t xml:space="preserve">Charged at 99p per minute. Interpretors are hired for a </t>
    </r>
    <r>
      <rPr>
        <i/>
        <u/>
        <sz val="11"/>
        <color theme="1" tint="0.249977111117893"/>
        <rFont val="Calibri"/>
        <family val="2"/>
        <scheme val="minor"/>
      </rPr>
      <t>minimum</t>
    </r>
    <r>
      <rPr>
        <i/>
        <sz val="11"/>
        <color theme="1" tint="0.249977111117893"/>
        <rFont val="Calibri"/>
        <family val="2"/>
        <scheme val="minor"/>
      </rPr>
      <t xml:space="preserve"> of 60 minutes per film, regardless of length.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</si>
</sst>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font>
      <sz val="11"/>
      <color theme="1"/>
      <name val="Calibri"/>
      <family val="2"/>
      <scheme val="minor"/>
    </font>
    <font>
      <b/>
      <sz val="12"/>
      <color rgb="FFFA7D00"/>
      <name val="Gill Sans"/>
      <family val="2"/>
    </font>
    <font>
      <sz val="12"/>
      <color rgb="FF3F3F76"/>
      <name val="Gill Sans"/>
      <family val="2"/>
    </font>
    <font>
      <b/>
      <sz val="12"/>
      <color rgb="FF3F3F3F"/>
      <name val="Gill Sans"/>
      <family val="2"/>
    </font>
    <font>
      <i/>
      <sz val="12"/>
      <color rgb="FF7F7F7F"/>
      <name val="Gill Sans"/>
      <family val="2"/>
    </font>
    <font>
      <i/>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tint="0.249977111117893"/>
      <name val="Calibri"/>
      <family val="2"/>
      <scheme val="minor"/>
    </font>
    <font>
      <sz val="11"/>
      <color theme="1" tint="0.249977111117893"/>
      <name val="Calibri"/>
      <family val="2"/>
      <scheme val="minor"/>
    </font>
    <font>
      <b/>
      <sz val="11"/>
      <color rgb="FFC00000"/>
      <name val="Calibri"/>
      <family val="2"/>
      <scheme val="minor"/>
    </font>
    <font>
      <i/>
      <u/>
      <sz val="11"/>
      <color theme="1" tint="0.249977111117893"/>
      <name val="Calibri"/>
      <family val="2"/>
      <scheme val="minor"/>
    </font>
    <font>
      <sz val="11"/>
      <color rgb="FF3F3F76"/>
      <name val="Calibri"/>
      <family val="2"/>
      <scheme val="minor"/>
    </font>
    <font>
      <b/>
      <sz val="11"/>
      <color rgb="FFFA7D00"/>
      <name val="Calibri"/>
      <family val="2"/>
      <scheme val="minor"/>
    </font>
    <font>
      <b/>
      <sz val="11"/>
      <color rgb="FF3F3F3F"/>
      <name val="Calibri"/>
      <family val="2"/>
      <scheme val="minor"/>
    </font>
  </fonts>
  <fills count="4">
    <fill>
      <patternFill patternType="none"/>
    </fill>
    <fill>
      <patternFill patternType="gray125"/>
    </fill>
    <fill>
      <patternFill patternType="solid">
        <fgColor rgb="FFF2F2F2"/>
      </patternFill>
    </fill>
    <fill>
      <patternFill patternType="solid">
        <fgColor rgb="FFFFCC99"/>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0" fontId="3" fillId="2" borderId="2" applyNumberFormat="0" applyAlignment="0" applyProtection="0"/>
    <xf numFmtId="0" fontId="4" fillId="0" borderId="0" applyNumberFormat="0" applyFill="0" applyBorder="0" applyAlignment="0" applyProtection="0"/>
  </cellStyleXfs>
  <cellXfs count="34">
    <xf numFmtId="0" fontId="0" fillId="0" borderId="0" xfId="0"/>
    <xf numFmtId="0" fontId="8" fillId="0" borderId="3" xfId="0" applyFont="1" applyBorder="1" applyAlignment="1">
      <alignment horizontal="right"/>
    </xf>
    <xf numFmtId="0" fontId="5" fillId="0" borderId="0" xfId="0" applyFont="1" applyAlignment="1">
      <alignment horizontal="left"/>
    </xf>
    <xf numFmtId="0" fontId="7" fillId="0" borderId="0" xfId="0" applyFont="1" applyAlignment="1">
      <alignment horizontal="center"/>
    </xf>
    <xf numFmtId="0" fontId="8" fillId="0" borderId="6" xfId="0" applyFont="1" applyBorder="1" applyAlignment="1">
      <alignment horizontal="right"/>
    </xf>
    <xf numFmtId="0" fontId="10" fillId="0" borderId="0" xfId="0" applyFont="1"/>
    <xf numFmtId="0" fontId="9" fillId="0" borderId="0" xfId="0" applyFont="1"/>
    <xf numFmtId="0" fontId="10" fillId="0" borderId="7" xfId="0" applyFont="1" applyBorder="1"/>
    <xf numFmtId="0" fontId="6" fillId="0" borderId="6" xfId="0" applyFont="1" applyBorder="1" applyAlignment="1">
      <alignment horizontal="right"/>
    </xf>
    <xf numFmtId="0" fontId="0" fillId="0" borderId="8" xfId="0" applyBorder="1"/>
    <xf numFmtId="0" fontId="0" fillId="0" borderId="9" xfId="0" applyBorder="1"/>
    <xf numFmtId="0" fontId="0" fillId="0" borderId="4" xfId="0" applyBorder="1"/>
    <xf numFmtId="0" fontId="0" fillId="0" borderId="5" xfId="0" applyBorder="1"/>
    <xf numFmtId="0" fontId="0" fillId="0" borderId="6" xfId="0" applyBorder="1" applyAlignment="1">
      <alignment horizontal="right"/>
    </xf>
    <xf numFmtId="0" fontId="13" fillId="3" borderId="1" xfId="2" applyFont="1" applyProtection="1">
      <protection locked="0"/>
    </xf>
    <xf numFmtId="0" fontId="0" fillId="0" borderId="7" xfId="0" applyBorder="1"/>
    <xf numFmtId="0" fontId="13" fillId="3" borderId="1" xfId="2" applyFont="1" applyAlignment="1" applyProtection="1">
      <alignment horizontal="right"/>
      <protection locked="0"/>
    </xf>
    <xf numFmtId="0" fontId="0" fillId="0" borderId="6" xfId="0" applyBorder="1"/>
    <xf numFmtId="0" fontId="0" fillId="0" borderId="0" xfId="0" applyAlignment="1">
      <alignment horizontal="right"/>
    </xf>
    <xf numFmtId="0" fontId="9" fillId="0" borderId="0" xfId="4" applyFont="1" applyBorder="1" applyAlignment="1" applyProtection="1"/>
    <xf numFmtId="164" fontId="14" fillId="2" borderId="11" xfId="1" applyNumberFormat="1" applyFont="1" applyBorder="1" applyProtection="1"/>
    <xf numFmtId="0" fontId="0" fillId="0" borderId="0" xfId="0" applyAlignment="1">
      <alignment horizontal="center"/>
    </xf>
    <xf numFmtId="0" fontId="9" fillId="0" borderId="0" xfId="4" applyFont="1" applyBorder="1" applyAlignment="1" applyProtection="1">
      <alignment horizontal="left"/>
    </xf>
    <xf numFmtId="0" fontId="9" fillId="0" borderId="7" xfId="4" applyFont="1" applyBorder="1" applyAlignment="1" applyProtection="1">
      <alignment horizontal="left"/>
    </xf>
    <xf numFmtId="0" fontId="9" fillId="0" borderId="0" xfId="4" applyFont="1" applyBorder="1" applyProtection="1"/>
    <xf numFmtId="164" fontId="15" fillId="2" borderId="11" xfId="3" applyNumberFormat="1" applyFont="1" applyBorder="1" applyProtection="1"/>
    <xf numFmtId="0" fontId="6" fillId="0" borderId="0" xfId="0" applyFont="1"/>
    <xf numFmtId="0" fontId="11" fillId="0" borderId="0" xfId="0" applyFont="1" applyAlignment="1">
      <alignment horizontal="center" wrapText="1"/>
    </xf>
    <xf numFmtId="0" fontId="11" fillId="0" borderId="7" xfId="0" applyFont="1" applyBorder="1" applyAlignment="1">
      <alignment horizontal="center"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164" fontId="0" fillId="0" borderId="0" xfId="0" applyNumberFormat="1"/>
  </cellXfs>
  <cellStyles count="5">
    <cellStyle name="Calculation" xfId="1" builtinId="22"/>
    <cellStyle name="Explanatory Text" xfId="4" builtinId="53"/>
    <cellStyle name="Input" xfId="2" builtinId="20"/>
    <cellStyle name="Normal" xfId="0" builtinId="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1"/>
  <sheetViews>
    <sheetView tabSelected="1" topLeftCell="B1" workbookViewId="0">
      <selection activeCell="B5" sqref="B5"/>
    </sheetView>
  </sheetViews>
  <sheetFormatPr defaultRowHeight="15"/>
  <cols>
    <col min="1" max="1" width="4.28515625" customWidth="1"/>
    <col min="2" max="2" width="35.7109375" bestFit="1" customWidth="1"/>
    <col min="3" max="3" width="9.42578125" bestFit="1" customWidth="1"/>
    <col min="4" max="4" width="6.7109375" bestFit="1" customWidth="1"/>
    <col min="5" max="5" width="10.140625" customWidth="1"/>
    <col min="6" max="7" width="10" bestFit="1" customWidth="1"/>
    <col min="8" max="8" width="11.140625" customWidth="1"/>
    <col min="9" max="9" width="4.28515625" customWidth="1"/>
    <col min="10" max="10" width="4.140625" bestFit="1" customWidth="1"/>
    <col min="11" max="11" width="19.7109375" customWidth="1"/>
  </cols>
  <sheetData>
    <row r="1" spans="2:11" ht="15.75" thickBot="1"/>
    <row r="2" spans="2:11">
      <c r="B2" s="1" t="s">
        <v>0</v>
      </c>
      <c r="C2" s="11"/>
      <c r="D2" s="11"/>
      <c r="E2" s="11"/>
      <c r="F2" s="11"/>
      <c r="G2" s="11"/>
      <c r="H2" s="11"/>
      <c r="I2" s="11"/>
      <c r="J2" s="11"/>
      <c r="K2" s="12"/>
    </row>
    <row r="3" spans="2:11">
      <c r="B3" s="13" t="s">
        <v>1</v>
      </c>
      <c r="C3" s="14">
        <v>0</v>
      </c>
      <c r="D3" s="2" t="s">
        <v>2</v>
      </c>
      <c r="E3" s="3" t="s">
        <v>3</v>
      </c>
      <c r="F3" s="14">
        <v>90</v>
      </c>
      <c r="G3" s="2" t="s">
        <v>4</v>
      </c>
      <c r="K3" s="15"/>
    </row>
    <row r="4" spans="2:11" ht="15" customHeight="1">
      <c r="B4" s="13" t="s">
        <v>5</v>
      </c>
      <c r="C4" s="16" t="s">
        <v>6</v>
      </c>
      <c r="E4" s="27" t="str">
        <f>IF(C4="Yes", "Please note ALL foreign language sections must be subtitled, otherwise we cannot classify your film and your application will be rejected. We will retain any fees paid for work already undertaken.", "")</f>
        <v>Please note ALL foreign language sections must be subtitled, otherwise we cannot classify your film and your application will be rejected. We will retain any fees paid for work already undertaken.</v>
      </c>
      <c r="F4" s="27"/>
      <c r="G4" s="27"/>
      <c r="H4" s="27"/>
      <c r="I4" s="27"/>
      <c r="J4" s="27"/>
      <c r="K4" s="28"/>
    </row>
    <row r="5" spans="2:11" ht="30.75" customHeight="1">
      <c r="B5" s="17"/>
      <c r="C5" s="18"/>
      <c r="E5" s="27"/>
      <c r="F5" s="27"/>
      <c r="G5" s="27"/>
      <c r="H5" s="27"/>
      <c r="I5" s="27"/>
      <c r="J5" s="27"/>
      <c r="K5" s="28"/>
    </row>
    <row r="6" spans="2:11">
      <c r="B6" s="4" t="s">
        <v>7</v>
      </c>
      <c r="J6" s="19"/>
      <c r="K6" s="15"/>
    </row>
    <row r="7" spans="2:11">
      <c r="B7" s="13" t="s">
        <v>8</v>
      </c>
      <c r="C7" s="20">
        <f>IF(E8=0, 0, IF(C4="Yes",82.4,65.92))</f>
        <v>82.4</v>
      </c>
      <c r="D7" s="21" t="s">
        <v>9</v>
      </c>
      <c r="E7" s="19" t="str">
        <f>IF(E8=0, "Awaiting Film Length!", IF(C7=53.1, "Base Fee 1 - fixed fee, where no interpretation required)", "Base Fee 2 - fixed fee, where interpretation required"))</f>
        <v>Base Fee 2 - fixed fee, where interpretation required</v>
      </c>
      <c r="F7" s="19"/>
      <c r="G7" s="5"/>
      <c r="H7" s="5"/>
      <c r="I7" s="5"/>
      <c r="J7" s="22"/>
      <c r="K7" s="23"/>
    </row>
    <row r="8" spans="2:11">
      <c r="B8" s="13" t="s">
        <v>10</v>
      </c>
      <c r="C8" s="20">
        <f>(2.19*60*C3)+((F3*2.19))</f>
        <v>197.1</v>
      </c>
      <c r="D8" s="21" t="s">
        <v>9</v>
      </c>
      <c r="E8" s="24">
        <f>(C3*60)+(F3)</f>
        <v>90</v>
      </c>
      <c r="F8" s="6" t="s">
        <v>11</v>
      </c>
      <c r="G8" s="22" t="s">
        <v>17</v>
      </c>
      <c r="H8" s="5"/>
      <c r="I8" s="5"/>
      <c r="J8" s="19"/>
      <c r="K8" s="7"/>
    </row>
    <row r="9" spans="2:11" ht="15" customHeight="1">
      <c r="B9" s="13" t="s">
        <v>12</v>
      </c>
      <c r="C9" s="20">
        <f>IF(E8=0,0,IF(C4="No",0,IF(E8&lt;60,0.99*60,E8*0.99)))</f>
        <v>89.1</v>
      </c>
      <c r="D9" s="21" t="s">
        <v>9</v>
      </c>
      <c r="E9" s="24">
        <f>IF(E8=0, 0, IF(C4="No",0,IF(E8&lt;60,60,E8)))</f>
        <v>90</v>
      </c>
      <c r="F9" s="19" t="s">
        <v>13</v>
      </c>
      <c r="G9" s="29" t="s">
        <v>18</v>
      </c>
      <c r="H9" s="29"/>
      <c r="I9" s="29"/>
      <c r="J9" s="29"/>
      <c r="K9" s="30"/>
    </row>
    <row r="10" spans="2:11">
      <c r="B10" s="8" t="s">
        <v>14</v>
      </c>
      <c r="C10" s="25">
        <f>SUM(C7:C9)</f>
        <v>368.6</v>
      </c>
      <c r="F10" s="6"/>
      <c r="G10" s="29"/>
      <c r="H10" s="29"/>
      <c r="I10" s="29"/>
      <c r="J10" s="29"/>
      <c r="K10" s="30"/>
    </row>
    <row r="11" spans="2:11" ht="15.75" thickBot="1">
      <c r="B11" s="9"/>
      <c r="C11" s="10"/>
      <c r="D11" s="10"/>
      <c r="E11" s="10"/>
      <c r="F11" s="10"/>
      <c r="G11" s="31"/>
      <c r="H11" s="31"/>
      <c r="I11" s="31"/>
      <c r="J11" s="31"/>
      <c r="K11" s="32"/>
    </row>
    <row r="13" spans="2:11">
      <c r="B13" s="26" t="s">
        <v>16</v>
      </c>
    </row>
    <row r="21" spans="7:7">
      <c r="G21" s="33"/>
    </row>
  </sheetData>
  <sheetProtection selectLockedCells="1"/>
  <mergeCells count="2">
    <mergeCell ref="E4:K5"/>
    <mergeCell ref="G9:K11"/>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Lists!$A$1:$A$2</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defaultRowHeight="15"/>
  <sheetData>
    <row r="1" spans="1:1">
      <c r="A1" t="s">
        <v>6</v>
      </c>
    </row>
    <row r="2" spans="1:1">
      <c r="A2" t="s">
        <v>15</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F87233AE14484BB8F5D757FEF0EFEE" ma:contentTypeVersion="18" ma:contentTypeDescription="Create a new document." ma:contentTypeScope="" ma:versionID="9216419d87c0beed03f7fcddad627028">
  <xsd:schema xmlns:xsd="http://www.w3.org/2001/XMLSchema" xmlns:xs="http://www.w3.org/2001/XMLSchema" xmlns:p="http://schemas.microsoft.com/office/2006/metadata/properties" xmlns:ns2="a9b23e5f-d809-4157-84a8-2e9d2aecafd2" xmlns:ns3="cc6c2172-6600-4928-97f9-c56a049d1dba" xmlns:ns4="5a2951d8-0c2a-4140-8e54-868f5fa8b4ae" targetNamespace="http://schemas.microsoft.com/office/2006/metadata/properties" ma:root="true" ma:fieldsID="cbfe066faa82c450e461593c46d522b1" ns2:_="" ns3:_="" ns4:_="">
    <xsd:import namespace="a9b23e5f-d809-4157-84a8-2e9d2aecafd2"/>
    <xsd:import namespace="cc6c2172-6600-4928-97f9-c56a049d1dba"/>
    <xsd:import namespace="5a2951d8-0c2a-4140-8e54-868f5fa8b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23e5f-d809-4157-84a8-2e9d2aeca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4669cda-99f2-4ea9-a89b-c1bb7356f2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c2172-6600-4928-97f9-c56a049d1db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2951d8-0c2a-4140-8e54-868f5fa8b4a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095ef99-e65d-4893-88e0-984bb30eb31a}" ma:internalName="TaxCatchAll" ma:showField="CatchAllData" ma:web="cc6c2172-6600-4928-97f9-c56a049d1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2951d8-0c2a-4140-8e54-868f5fa8b4ae" xsi:nil="true"/>
    <lcf76f155ced4ddcb4097134ff3c332f xmlns="a9b23e5f-d809-4157-84a8-2e9d2aecaf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E43FD5-F3A4-45E4-8A3C-BD1B176BB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23e5f-d809-4157-84a8-2e9d2aecafd2"/>
    <ds:schemaRef ds:uri="cc6c2172-6600-4928-97f9-c56a049d1dba"/>
    <ds:schemaRef ds:uri="5a2951d8-0c2a-4140-8e54-868f5fa8b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8A11C8-4B12-4504-B573-20635F5BF352}">
  <ds:schemaRefs>
    <ds:schemaRef ds:uri="http://schemas.microsoft.com/sharepoint/v3/contenttype/forms"/>
  </ds:schemaRefs>
</ds:datastoreItem>
</file>

<file path=customXml/itemProps3.xml><?xml version="1.0" encoding="utf-8"?>
<ds:datastoreItem xmlns:ds="http://schemas.openxmlformats.org/officeDocument/2006/customXml" ds:itemID="{9D0273D1-9295-4ADA-B29B-D6389A670EEA}">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purl.org/dc/dcmitype/"/>
    <ds:schemaRef ds:uri="cc6c2172-6600-4928-97f9-c56a049d1dba"/>
    <ds:schemaRef ds:uri="a9b23e5f-d809-4157-84a8-2e9d2aecafd2"/>
    <ds:schemaRef ds:uri="http://www.w3.org/XML/1998/namespace"/>
    <ds:schemaRef ds:uri="5a2951d8-0c2a-4140-8e54-868f5fa8b4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Film Fee Calculator</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2025-04-07T14:42:53Z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0x010100B2F87233AE14484BB8F5D757FEF0EFEE</vt:lpwstr>
  </property>
  <property fmtid="{D5CDD505-2E9C-101B-9397-08002B2CF9AE}" pid="3" name="MediaServiceImageTags">
    <vt:lpwstr/>
  </property>
</Properties>
</file>